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3170" tabRatio="963" activeTab="2"/>
  </bookViews>
  <sheets>
    <sheet name="1" sheetId="1" r:id="rId1"/>
    <sheet name="2" sheetId="2" r:id="rId2"/>
    <sheet name="3" sheetId="3" r:id="rId3"/>
  </sheets>
  <definedNames>
    <definedName name="_xlnm.Print_Titles" localSheetId="1">'2'!$1:$3</definedName>
    <definedName name="_xlnm.Print_Area" localSheetId="1">'2'!$A$1:$M$11</definedName>
  </definedNames>
  <calcPr fullCalcOnLoad="1"/>
</workbook>
</file>

<file path=xl/sharedStrings.xml><?xml version="1.0" encoding="utf-8"?>
<sst xmlns="http://schemas.openxmlformats.org/spreadsheetml/2006/main" count="102" uniqueCount="88">
  <si>
    <t>Személyi juttatások</t>
  </si>
  <si>
    <t>I. Működési bevételek</t>
  </si>
  <si>
    <t>II. Felhalmozási bevételek</t>
  </si>
  <si>
    <t>Cím</t>
  </si>
  <si>
    <t>Állami támogatás</t>
  </si>
  <si>
    <t>I. Működési költségvetés</t>
  </si>
  <si>
    <t>Kiadások összesen</t>
  </si>
  <si>
    <t>Dologi kiadások</t>
  </si>
  <si>
    <t>Felújí-tások</t>
  </si>
  <si>
    <t>Megnevezés</t>
  </si>
  <si>
    <t>Finanszírozási kiadások</t>
  </si>
  <si>
    <t>Bevételek</t>
  </si>
  <si>
    <t>Kiadások</t>
  </si>
  <si>
    <t>I. Működési célú bevételek</t>
  </si>
  <si>
    <t>I. Működési célú kiadások</t>
  </si>
  <si>
    <t>1. Személyi juttatások</t>
  </si>
  <si>
    <t>7. Működési tartalék</t>
  </si>
  <si>
    <t>Működési célú kiadások összesen:</t>
  </si>
  <si>
    <t>II. Felhalmozási célú kiadások</t>
  </si>
  <si>
    <t>Működési célú bevételek összesen:</t>
  </si>
  <si>
    <t>II. Felhalmozási célú bevételek</t>
  </si>
  <si>
    <t>Felhalmozási célú kiadások összesen:</t>
  </si>
  <si>
    <t>Mind összesen:</t>
  </si>
  <si>
    <t>1. Közhatalmi bevételek</t>
  </si>
  <si>
    <t xml:space="preserve">8. Működési célú hitel felvétele </t>
  </si>
  <si>
    <t>3. Dologi kiadások</t>
  </si>
  <si>
    <t>Bevételek összesen</t>
  </si>
  <si>
    <t>Egyéb működési kiadások</t>
  </si>
  <si>
    <t>Ellátot-tak pénz-beli jutta-tása</t>
  </si>
  <si>
    <t>Költségvetési kiadások</t>
  </si>
  <si>
    <t>Egyéb felhalmozási kiadások</t>
  </si>
  <si>
    <t>II. Felhalmozási  költségvetés</t>
  </si>
  <si>
    <t>Működési bevételek</t>
  </si>
  <si>
    <t xml:space="preserve">2. Munkaadókat terhelő járulékok </t>
  </si>
  <si>
    <t>2. Felújítások</t>
  </si>
  <si>
    <t>4. Felhalmozási tartalék</t>
  </si>
  <si>
    <t>6. Felhalmozási célú hitel törlesztése</t>
  </si>
  <si>
    <t>Felhalmozási célú bevételek összesen:</t>
  </si>
  <si>
    <t xml:space="preserve">Munka-adókat terhelő járulékok </t>
  </si>
  <si>
    <t>Támogatás ÁHT-n belülre</t>
  </si>
  <si>
    <t>Támogatás ÁHT-n kivülre</t>
  </si>
  <si>
    <t>Tartalék</t>
  </si>
  <si>
    <t>3. Működési bevételek</t>
  </si>
  <si>
    <t xml:space="preserve">Felhalmozási célú támogatások ÁHT-n belüről </t>
  </si>
  <si>
    <t>Felhalmozási célú átvett pénzeszközök</t>
  </si>
  <si>
    <t>Műk. célú támogatások ÁHT-n belülről</t>
  </si>
  <si>
    <t>Egyéb tárgyi eszköz értékesítés</t>
  </si>
  <si>
    <t>Működési célu átvett pénzeszközök</t>
  </si>
  <si>
    <t>Kölcsön</t>
  </si>
  <si>
    <t>Kölcsön vissza-térülés</t>
  </si>
  <si>
    <t xml:space="preserve">Működési </t>
  </si>
  <si>
    <t>2. Önkormányzatok működési támogatásai</t>
  </si>
  <si>
    <t>7. Maradvány igénybevétele</t>
  </si>
  <si>
    <t>1. Beruházások</t>
  </si>
  <si>
    <t>6. Ellátottak pénzbeli juttatásai</t>
  </si>
  <si>
    <t>6.Kölcsönök visszatérülése</t>
  </si>
  <si>
    <t>8. Kölcsön nyújtása</t>
  </si>
  <si>
    <t>5. Kölcsön nyújtása</t>
  </si>
  <si>
    <t>4. Működési célú támogatás ÁHT-n belülről</t>
  </si>
  <si>
    <t>4. Egyéb működési célú támogatások ÁHT-n belülre</t>
  </si>
  <si>
    <t>5. Egyéb működési célú támogatások ÁHT-n kívülre</t>
  </si>
  <si>
    <t>1. Felhalmozási bevételek</t>
  </si>
  <si>
    <t>5. Működési célú átvett pénzeszközök</t>
  </si>
  <si>
    <t xml:space="preserve">Felhalmozási </t>
  </si>
  <si>
    <t>IV. Költségvetési maradvány</t>
  </si>
  <si>
    <t>Hitelek</t>
  </si>
  <si>
    <t>ÁHT-n belüli megelőlegezés visszafiz.</t>
  </si>
  <si>
    <t>9. Államháztartáson belüli megelőlegezés visszafizetése</t>
  </si>
  <si>
    <t>3. Egyéb felhalmozási célú támogatások ÁHT-n kivülre</t>
  </si>
  <si>
    <t>Támoga-tás ÁHT-n belülre</t>
  </si>
  <si>
    <t>Beruhá-zások</t>
  </si>
  <si>
    <t>III. Irányító-szervi támogatás</t>
  </si>
  <si>
    <t>2. Önkormányzatok felhalmozási támogatásai</t>
  </si>
  <si>
    <t>3. Felhalmozási célú támogatások ÁHT-n belülről</t>
  </si>
  <si>
    <t>4. Felhalmozási célú átvett pénzeszközök</t>
  </si>
  <si>
    <t>5. Kölcsön visszatérülése</t>
  </si>
  <si>
    <t>6. Maradvány igénybevétele</t>
  </si>
  <si>
    <t>7. Felhalmozási célú hitelek felvétele</t>
  </si>
  <si>
    <t>9. Államháztartáson belüli megelőlegezés</t>
  </si>
  <si>
    <t xml:space="preserve">     </t>
  </si>
  <si>
    <t>Teljesítés</t>
  </si>
  <si>
    <t>%</t>
  </si>
  <si>
    <t>Módosított előirányzat</t>
  </si>
  <si>
    <r>
      <t xml:space="preserve">Keszthely és Környéke Kistérségi Többcélú Társulás módosított </t>
    </r>
    <r>
      <rPr>
        <sz val="9"/>
        <rFont val="Book Antiqua"/>
        <family val="1"/>
      </rPr>
      <t>előirányzata</t>
    </r>
  </si>
  <si>
    <r>
      <rPr>
        <b/>
        <sz val="9"/>
        <rFont val="Book Antiqua"/>
        <family val="1"/>
      </rPr>
      <t>SzSzK</t>
    </r>
    <r>
      <rPr>
        <sz val="9"/>
        <rFont val="Book Antiqua"/>
        <family val="1"/>
      </rPr>
      <t xml:space="preserve"> módosított előirányzata</t>
    </r>
  </si>
  <si>
    <t>Összesen módosított előirányzat</t>
  </si>
  <si>
    <t>Keszthely és Környéke Kistérségi Többcélú Társulás módosított előirányzata</t>
  </si>
  <si>
    <t>SzSzK módosított előirányzata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</si>
</sst>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0\ _F_t_-;\-* #,##0.00\ _F_t_-;_-* \-??\ _F_t_-;_-@_-"/>
    <numFmt numFmtId="167" formatCode="_-* #,##0\ _F_t_-;\-* #,##0\ _F_t_-;_-* \-??\ _F_t_-;_-@_-"/>
    <numFmt numFmtId="168" formatCode="_-* #,##0\ _F_t_-;\-* #,##0\ _F_t_-;_-* &quot;-&quot;??\ _F_t_-;_-@_-"/>
    <numFmt numFmtId="169" formatCode="#,##0_ ;\-#,##0\ "/>
    <numFmt numFmtId="170" formatCode="_-* #,##0.0\ _F_t_-;\-* #,##0.0\ _F_t_-;_-* \-??\ _F_t_-;_-@_-"/>
    <numFmt numFmtId="171" formatCode="[$-40E]yyyy\.\ mmmm\ d\."/>
    <numFmt numFmtId="172" formatCode="0.0"/>
    <numFmt numFmtId="173" formatCode="_-* #,##0.000\ _F_t_-;\-* #,##0.000\ _F_t_-;_-* \-??\ _F_t_-;_-@_-"/>
    <numFmt numFmtId="174" formatCode="_-* #,##0.0000\ _F_t_-;\-* #,##0.0000\ _F_t_-;_-* \-??\ _F_t_-;_-@_-"/>
    <numFmt numFmtId="175" formatCode="_-* #,##0.00000\ _F_t_-;\-* #,##0.00000\ _F_t_-;_-* \-??\ _F_t_-;_-@_-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i/>
      <sz val="16"/>
      <name val="Arial"/>
      <family val="2"/>
    </font>
    <font>
      <sz val="7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Book Antiqua"/>
      <family val="1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/>
      <right/>
      <top>
        <color indexed="63"/>
      </top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3" fillId="14" borderId="1" applyNumberFormat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Protection="0">
      <alignment horizontal="center"/>
    </xf>
    <xf numFmtId="0" fontId="14" fillId="0" borderId="2" applyNumberFormat="0" applyFill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34" fillId="15" borderId="5" applyNumberFormat="0" applyAlignment="0" applyProtection="0"/>
    <xf numFmtId="166" fontId="0" fillId="0" borderId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16" borderId="7" applyNumberFormat="0" applyFont="0" applyAlignment="0" applyProtection="0"/>
    <xf numFmtId="0" fontId="32" fillId="11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" borderId="1" applyNumberFormat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168" fontId="2" fillId="0" borderId="0" xfId="0" applyNumberFormat="1" applyFont="1" applyAlignment="1">
      <alignment/>
    </xf>
    <xf numFmtId="0" fontId="8" fillId="0" borderId="0" xfId="0" applyFont="1" applyFill="1" applyAlignment="1">
      <alignment wrapText="1"/>
    </xf>
    <xf numFmtId="168" fontId="2" fillId="0" borderId="10" xfId="41" applyNumberFormat="1" applyFont="1" applyFill="1" applyBorder="1" applyAlignment="1">
      <alignment/>
    </xf>
    <xf numFmtId="168" fontId="2" fillId="0" borderId="11" xfId="41" applyNumberFormat="1" applyFont="1" applyFill="1" applyBorder="1" applyAlignment="1">
      <alignment/>
    </xf>
    <xf numFmtId="168" fontId="3" fillId="0" borderId="12" xfId="41" applyNumberFormat="1" applyFont="1" applyFill="1" applyBorder="1" applyAlignment="1">
      <alignment/>
    </xf>
    <xf numFmtId="168" fontId="2" fillId="0" borderId="12" xfId="41" applyNumberFormat="1" applyFont="1" applyFill="1" applyBorder="1" applyAlignment="1">
      <alignment/>
    </xf>
    <xf numFmtId="168" fontId="2" fillId="0" borderId="13" xfId="41" applyNumberFormat="1" applyFont="1" applyFill="1" applyBorder="1" applyAlignment="1">
      <alignment horizontal="right"/>
    </xf>
    <xf numFmtId="168" fontId="2" fillId="0" borderId="11" xfId="41" applyNumberFormat="1" applyFont="1" applyFill="1" applyBorder="1" applyAlignment="1">
      <alignment horizontal="right"/>
    </xf>
    <xf numFmtId="167" fontId="6" fillId="0" borderId="14" xfId="41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top" wrapText="1"/>
    </xf>
    <xf numFmtId="168" fontId="9" fillId="0" borderId="0" xfId="41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" fontId="5" fillId="0" borderId="20" xfId="4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8" fontId="2" fillId="0" borderId="21" xfId="41" applyNumberFormat="1" applyFont="1" applyFill="1" applyBorder="1" applyAlignment="1">
      <alignment/>
    </xf>
    <xf numFmtId="168" fontId="2" fillId="0" borderId="10" xfId="41" applyNumberFormat="1" applyFont="1" applyFill="1" applyBorder="1" applyAlignment="1">
      <alignment wrapText="1"/>
    </xf>
    <xf numFmtId="168" fontId="2" fillId="0" borderId="12" xfId="41" applyNumberFormat="1" applyFont="1" applyFill="1" applyBorder="1" applyAlignment="1">
      <alignment wrapText="1"/>
    </xf>
    <xf numFmtId="168" fontId="2" fillId="0" borderId="12" xfId="41" applyNumberFormat="1" applyFont="1" applyFill="1" applyBorder="1" applyAlignment="1">
      <alignment vertical="top" wrapText="1"/>
    </xf>
    <xf numFmtId="168" fontId="3" fillId="0" borderId="12" xfId="41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22" xfId="0" applyFont="1" applyFill="1" applyBorder="1" applyAlignment="1">
      <alignment wrapText="1"/>
    </xf>
    <xf numFmtId="168" fontId="2" fillId="0" borderId="23" xfId="41" applyNumberFormat="1" applyFont="1" applyFill="1" applyBorder="1" applyAlignment="1">
      <alignment/>
    </xf>
    <xf numFmtId="0" fontId="8" fillId="0" borderId="24" xfId="0" applyFont="1" applyFill="1" applyBorder="1" applyAlignment="1">
      <alignment horizontal="left" wrapText="1"/>
    </xf>
    <xf numFmtId="168" fontId="2" fillId="0" borderId="25" xfId="41" applyNumberFormat="1" applyFont="1" applyFill="1" applyBorder="1" applyAlignment="1">
      <alignment/>
    </xf>
    <xf numFmtId="0" fontId="7" fillId="0" borderId="26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67" fontId="6" fillId="0" borderId="18" xfId="41" applyNumberFormat="1" applyFont="1" applyFill="1" applyBorder="1" applyAlignment="1">
      <alignment horizontal="center" vertical="center" wrapText="1"/>
    </xf>
    <xf numFmtId="167" fontId="6" fillId="0" borderId="18" xfId="41" applyNumberFormat="1" applyFont="1" applyFill="1" applyBorder="1" applyAlignment="1">
      <alignment vertical="center" wrapText="1"/>
    </xf>
    <xf numFmtId="168" fontId="3" fillId="0" borderId="10" xfId="41" applyNumberFormat="1" applyFont="1" applyFill="1" applyBorder="1" applyAlignment="1">
      <alignment/>
    </xf>
    <xf numFmtId="168" fontId="3" fillId="0" borderId="0" xfId="0" applyNumberFormat="1" applyFont="1" applyAlignment="1">
      <alignment/>
    </xf>
    <xf numFmtId="0" fontId="3" fillId="0" borderId="22" xfId="0" applyFont="1" applyFill="1" applyBorder="1" applyAlignment="1">
      <alignment horizontal="left" vertical="center" wrapText="1"/>
    </xf>
    <xf numFmtId="168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3" fillId="0" borderId="24" xfId="0" applyFont="1" applyFill="1" applyBorder="1" applyAlignment="1">
      <alignment horizontal="center" vertical="top" wrapText="1"/>
    </xf>
    <xf numFmtId="168" fontId="3" fillId="0" borderId="12" xfId="41" applyNumberFormat="1" applyFont="1" applyFill="1" applyBorder="1" applyAlignment="1">
      <alignment wrapText="1"/>
    </xf>
    <xf numFmtId="0" fontId="9" fillId="0" borderId="24" xfId="0" applyFont="1" applyFill="1" applyBorder="1" applyAlignment="1">
      <alignment vertical="top" wrapText="1"/>
    </xf>
    <xf numFmtId="0" fontId="9" fillId="0" borderId="12" xfId="0" applyFont="1" applyFill="1" applyBorder="1" applyAlignment="1">
      <alignment/>
    </xf>
    <xf numFmtId="0" fontId="3" fillId="0" borderId="24" xfId="0" applyFont="1" applyFill="1" applyBorder="1" applyAlignment="1">
      <alignment vertical="top" wrapText="1"/>
    </xf>
    <xf numFmtId="0" fontId="2" fillId="0" borderId="28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168" fontId="3" fillId="0" borderId="16" xfId="41" applyNumberFormat="1" applyFont="1" applyFill="1" applyBorder="1" applyAlignment="1">
      <alignment vertical="center" wrapText="1"/>
    </xf>
    <xf numFmtId="168" fontId="3" fillId="0" borderId="16" xfId="4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22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top" wrapText="1"/>
    </xf>
    <xf numFmtId="168" fontId="3" fillId="0" borderId="14" xfId="41" applyNumberFormat="1" applyFont="1" applyFill="1" applyBorder="1" applyAlignment="1">
      <alignment wrapText="1"/>
    </xf>
    <xf numFmtId="168" fontId="3" fillId="0" borderId="14" xfId="41" applyNumberFormat="1" applyFont="1" applyFill="1" applyBorder="1" applyAlignment="1">
      <alignment horizontal="center"/>
    </xf>
    <xf numFmtId="168" fontId="3" fillId="0" borderId="21" xfId="41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24" xfId="0" applyFont="1" applyFill="1" applyBorder="1" applyAlignment="1">
      <alignment vertical="top" wrapText="1"/>
    </xf>
    <xf numFmtId="168" fontId="2" fillId="0" borderId="12" xfId="41" applyNumberFormat="1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0" fontId="6" fillId="0" borderId="27" xfId="0" applyFont="1" applyFill="1" applyBorder="1" applyAlignment="1">
      <alignment horizontal="left" vertical="center" wrapText="1"/>
    </xf>
    <xf numFmtId="168" fontId="2" fillId="0" borderId="32" xfId="41" applyNumberFormat="1" applyFont="1" applyFill="1" applyBorder="1" applyAlignment="1">
      <alignment/>
    </xf>
    <xf numFmtId="168" fontId="2" fillId="0" borderId="12" xfId="41" applyNumberFormat="1" applyFont="1" applyFill="1" applyBorder="1" applyAlignment="1">
      <alignment horizontal="right"/>
    </xf>
    <xf numFmtId="167" fontId="3" fillId="0" borderId="21" xfId="41" applyNumberFormat="1" applyFont="1" applyFill="1" applyBorder="1" applyAlignment="1">
      <alignment horizontal="left" vertical="center" wrapText="1"/>
    </xf>
    <xf numFmtId="167" fontId="3" fillId="0" borderId="32" xfId="41" applyNumberFormat="1" applyFont="1" applyFill="1" applyBorder="1" applyAlignment="1">
      <alignment horizontal="left" vertical="center" wrapText="1"/>
    </xf>
    <xf numFmtId="3" fontId="3" fillId="0" borderId="25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168" fontId="2" fillId="0" borderId="25" xfId="41" applyNumberFormat="1" applyFont="1" applyFill="1" applyBorder="1" applyAlignment="1">
      <alignment/>
    </xf>
    <xf numFmtId="168" fontId="2" fillId="0" borderId="25" xfId="41" applyNumberFormat="1" applyFont="1" applyFill="1" applyBorder="1" applyAlignment="1">
      <alignment wrapText="1"/>
    </xf>
    <xf numFmtId="168" fontId="3" fillId="0" borderId="25" xfId="41" applyNumberFormat="1" applyFont="1" applyFill="1" applyBorder="1" applyAlignment="1">
      <alignment vertical="top" wrapText="1"/>
    </xf>
    <xf numFmtId="168" fontId="3" fillId="0" borderId="25" xfId="41" applyNumberFormat="1" applyFont="1" applyFill="1" applyBorder="1" applyAlignment="1">
      <alignment/>
    </xf>
    <xf numFmtId="168" fontId="9" fillId="0" borderId="25" xfId="41" applyNumberFormat="1" applyFont="1" applyFill="1" applyBorder="1" applyAlignment="1">
      <alignment/>
    </xf>
    <xf numFmtId="168" fontId="3" fillId="0" borderId="31" xfId="41" applyNumberFormat="1" applyFont="1" applyFill="1" applyBorder="1" applyAlignment="1">
      <alignment horizontal="center" vertical="center"/>
    </xf>
    <xf numFmtId="168" fontId="2" fillId="0" borderId="13" xfId="41" applyNumberFormat="1" applyFont="1" applyFill="1" applyBorder="1" applyAlignment="1">
      <alignment wrapText="1"/>
    </xf>
    <xf numFmtId="168" fontId="2" fillId="0" borderId="33" xfId="41" applyNumberFormat="1" applyFont="1" applyFill="1" applyBorder="1" applyAlignment="1">
      <alignment/>
    </xf>
    <xf numFmtId="0" fontId="6" fillId="0" borderId="34" xfId="0" applyFont="1" applyFill="1" applyBorder="1" applyAlignment="1">
      <alignment horizontal="left" vertical="center" wrapText="1"/>
    </xf>
    <xf numFmtId="3" fontId="3" fillId="0" borderId="33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3" fillId="0" borderId="30" xfId="0" applyFont="1" applyBorder="1" applyAlignment="1">
      <alignment horizontal="center" vertical="center" wrapText="1"/>
    </xf>
    <xf numFmtId="168" fontId="3" fillId="0" borderId="36" xfId="41" applyNumberFormat="1" applyFont="1" applyFill="1" applyBorder="1" applyAlignment="1">
      <alignment horizontal="center" vertical="center" wrapText="1"/>
    </xf>
    <xf numFmtId="168" fontId="2" fillId="0" borderId="13" xfId="41" applyNumberFormat="1" applyFont="1" applyFill="1" applyBorder="1" applyAlignment="1">
      <alignment/>
    </xf>
    <xf numFmtId="168" fontId="3" fillId="0" borderId="13" xfId="41" applyNumberFormat="1" applyFont="1" applyFill="1" applyBorder="1" applyAlignment="1">
      <alignment vertical="top" wrapText="1"/>
    </xf>
    <xf numFmtId="168" fontId="3" fillId="0" borderId="13" xfId="41" applyNumberFormat="1" applyFont="1" applyFill="1" applyBorder="1" applyAlignment="1">
      <alignment/>
    </xf>
    <xf numFmtId="168" fontId="9" fillId="0" borderId="13" xfId="41" applyNumberFormat="1" applyFont="1" applyFill="1" applyBorder="1" applyAlignment="1">
      <alignment/>
    </xf>
    <xf numFmtId="168" fontId="3" fillId="0" borderId="37" xfId="41" applyNumberFormat="1" applyFont="1" applyFill="1" applyBorder="1" applyAlignment="1">
      <alignment/>
    </xf>
    <xf numFmtId="168" fontId="3" fillId="0" borderId="30" xfId="41" applyNumberFormat="1" applyFont="1" applyFill="1" applyBorder="1" applyAlignment="1">
      <alignment horizontal="center" vertical="center"/>
    </xf>
    <xf numFmtId="168" fontId="3" fillId="0" borderId="33" xfId="41" applyNumberFormat="1" applyFont="1" applyFill="1" applyBorder="1" applyAlignment="1">
      <alignment horizontal="center" vertical="center" wrapText="1"/>
    </xf>
    <xf numFmtId="168" fontId="3" fillId="0" borderId="23" xfId="41" applyNumberFormat="1" applyFont="1" applyFill="1" applyBorder="1" applyAlignment="1">
      <alignment/>
    </xf>
    <xf numFmtId="0" fontId="6" fillId="0" borderId="29" xfId="0" applyFont="1" applyFill="1" applyBorder="1" applyAlignment="1">
      <alignment wrapText="1"/>
    </xf>
    <xf numFmtId="168" fontId="3" fillId="0" borderId="14" xfId="41" applyNumberFormat="1" applyFont="1" applyFill="1" applyBorder="1" applyAlignment="1">
      <alignment horizontal="left" vertical="center" wrapText="1"/>
    </xf>
    <xf numFmtId="167" fontId="3" fillId="0" borderId="20" xfId="41" applyNumberFormat="1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top" wrapText="1"/>
    </xf>
    <xf numFmtId="168" fontId="3" fillId="0" borderId="21" xfId="0" applyNumberFormat="1" applyFont="1" applyFill="1" applyBorder="1" applyAlignment="1">
      <alignment horizontal="center" wrapText="1"/>
    </xf>
    <xf numFmtId="168" fontId="2" fillId="0" borderId="10" xfId="41" applyNumberFormat="1" applyFont="1" applyFill="1" applyBorder="1" applyAlignment="1">
      <alignment horizontal="center" wrapText="1"/>
    </xf>
    <xf numFmtId="9" fontId="2" fillId="0" borderId="12" xfId="41" applyNumberFormat="1" applyFont="1" applyFill="1" applyBorder="1" applyAlignment="1">
      <alignment horizontal="center" wrapText="1"/>
    </xf>
    <xf numFmtId="9" fontId="2" fillId="0" borderId="35" xfId="41" applyNumberFormat="1" applyFont="1" applyFill="1" applyBorder="1" applyAlignment="1">
      <alignment horizontal="center" wrapText="1"/>
    </xf>
    <xf numFmtId="9" fontId="2" fillId="0" borderId="16" xfId="41" applyNumberFormat="1" applyFont="1" applyFill="1" applyBorder="1" applyAlignment="1">
      <alignment horizontal="center" wrapText="1"/>
    </xf>
    <xf numFmtId="9" fontId="2" fillId="0" borderId="38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9" fontId="2" fillId="0" borderId="41" xfId="0" applyNumberFormat="1" applyFont="1" applyFill="1" applyBorder="1" applyAlignment="1">
      <alignment horizontal="center" vertical="center"/>
    </xf>
    <xf numFmtId="9" fontId="2" fillId="0" borderId="42" xfId="0" applyNumberFormat="1" applyFont="1" applyFill="1" applyBorder="1" applyAlignment="1">
      <alignment horizontal="center" vertical="center"/>
    </xf>
    <xf numFmtId="167" fontId="6" fillId="0" borderId="43" xfId="41" applyNumberFormat="1" applyFont="1" applyFill="1" applyBorder="1" applyAlignment="1">
      <alignment horizontal="center" vertical="center" wrapText="1"/>
    </xf>
    <xf numFmtId="167" fontId="6" fillId="0" borderId="44" xfId="41" applyNumberFormat="1" applyFont="1" applyFill="1" applyBorder="1" applyAlignment="1">
      <alignment horizontal="center" vertical="center" wrapText="1"/>
    </xf>
    <xf numFmtId="167" fontId="6" fillId="0" borderId="21" xfId="41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167" fontId="6" fillId="0" borderId="21" xfId="41" applyNumberFormat="1" applyFont="1" applyFill="1" applyBorder="1" applyAlignment="1">
      <alignment horizontal="center" vertical="center"/>
    </xf>
    <xf numFmtId="167" fontId="6" fillId="0" borderId="45" xfId="41" applyNumberFormat="1" applyFont="1" applyFill="1" applyBorder="1" applyAlignment="1">
      <alignment horizontal="center" vertical="center" wrapText="1"/>
    </xf>
    <xf numFmtId="167" fontId="6" fillId="0" borderId="18" xfId="41" applyNumberFormat="1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27" xfId="0" applyBorder="1" applyAlignment="1">
      <alignment/>
    </xf>
    <xf numFmtId="0" fontId="7" fillId="0" borderId="3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" fontId="11" fillId="0" borderId="43" xfId="41" applyNumberFormat="1" applyFont="1" applyFill="1" applyBorder="1" applyAlignment="1">
      <alignment horizontal="center" vertical="center" wrapText="1"/>
    </xf>
    <xf numFmtId="1" fontId="11" fillId="0" borderId="52" xfId="41" applyNumberFormat="1" applyFont="1" applyFill="1" applyBorder="1" applyAlignment="1">
      <alignment horizontal="center" vertical="center" wrapText="1"/>
    </xf>
    <xf numFmtId="1" fontId="11" fillId="0" borderId="33" xfId="41" applyNumberFormat="1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view="pageLayout" workbookViewId="0" topLeftCell="A1">
      <selection activeCell="H23" sqref="H23"/>
    </sheetView>
  </sheetViews>
  <sheetFormatPr defaultColWidth="9.140625" defaultRowHeight="12.75"/>
  <cols>
    <col min="1" max="1" width="47.57421875" style="17" customWidth="1"/>
    <col min="2" max="2" width="11.00390625" style="16" bestFit="1" customWidth="1"/>
    <col min="3" max="3" width="11.00390625" style="16" customWidth="1"/>
    <col min="4" max="4" width="5.57421875" style="16" bestFit="1" customWidth="1"/>
    <col min="5" max="5" width="49.00390625" style="16" bestFit="1" customWidth="1"/>
    <col min="6" max="6" width="12.00390625" style="18" bestFit="1" customWidth="1"/>
    <col min="7" max="7" width="12.00390625" style="18" customWidth="1"/>
    <col min="8" max="8" width="5.57421875" style="16" customWidth="1"/>
    <col min="9" max="16384" width="9.140625" style="16" customWidth="1"/>
  </cols>
  <sheetData>
    <row r="1" spans="1:8" ht="30.75" thickBot="1">
      <c r="A1" s="14" t="s">
        <v>11</v>
      </c>
      <c r="B1" s="15" t="s">
        <v>82</v>
      </c>
      <c r="C1" s="15" t="s">
        <v>80</v>
      </c>
      <c r="D1" s="15" t="s">
        <v>81</v>
      </c>
      <c r="E1" s="15" t="s">
        <v>12</v>
      </c>
      <c r="F1" s="104" t="s">
        <v>82</v>
      </c>
      <c r="G1" s="89" t="s">
        <v>80</v>
      </c>
      <c r="H1" s="124" t="s">
        <v>81</v>
      </c>
    </row>
    <row r="2" spans="1:8" s="32" customFormat="1" ht="15">
      <c r="A2" s="43" t="s">
        <v>13</v>
      </c>
      <c r="B2" s="44"/>
      <c r="C2" s="44"/>
      <c r="D2" s="118"/>
      <c r="E2" s="45" t="s">
        <v>14</v>
      </c>
      <c r="F2" s="105"/>
      <c r="G2" s="112"/>
      <c r="H2" s="125"/>
    </row>
    <row r="3" spans="1:8" s="32" customFormat="1" ht="13.5">
      <c r="A3" s="46" t="s">
        <v>23</v>
      </c>
      <c r="B3" s="28"/>
      <c r="C3" s="27"/>
      <c r="D3" s="119"/>
      <c r="E3" s="27" t="s">
        <v>15</v>
      </c>
      <c r="F3" s="106">
        <v>146174</v>
      </c>
      <c r="G3" s="90">
        <v>73565</v>
      </c>
      <c r="H3" s="123">
        <f>G3/F3</f>
        <v>0.5032700753896042</v>
      </c>
    </row>
    <row r="4" spans="1:8" s="32" customFormat="1" ht="13.5">
      <c r="A4" s="47" t="s">
        <v>51</v>
      </c>
      <c r="B4" s="28"/>
      <c r="C4" s="27"/>
      <c r="D4" s="119"/>
      <c r="E4" s="27" t="s">
        <v>33</v>
      </c>
      <c r="F4" s="106">
        <v>19359</v>
      </c>
      <c r="G4" s="90">
        <v>9274</v>
      </c>
      <c r="H4" s="123">
        <f>G4/F4</f>
        <v>0.47905367012758926</v>
      </c>
    </row>
    <row r="5" spans="1:8" s="32" customFormat="1" ht="13.5">
      <c r="A5" s="47" t="s">
        <v>42</v>
      </c>
      <c r="B5" s="28">
        <v>17404</v>
      </c>
      <c r="C5" s="28">
        <v>10481</v>
      </c>
      <c r="D5" s="120">
        <f>C5/B5</f>
        <v>0.6022178809469088</v>
      </c>
      <c r="E5" s="28" t="s">
        <v>25</v>
      </c>
      <c r="F5" s="106">
        <v>31426</v>
      </c>
      <c r="G5" s="90">
        <v>8742</v>
      </c>
      <c r="H5" s="123">
        <f>G5/F5</f>
        <v>0.2781773054158977</v>
      </c>
    </row>
    <row r="6" spans="1:8" s="32" customFormat="1" ht="13.5">
      <c r="A6" s="47" t="s">
        <v>58</v>
      </c>
      <c r="B6" s="28">
        <v>150154</v>
      </c>
      <c r="C6" s="28">
        <v>95567</v>
      </c>
      <c r="D6" s="120">
        <f>C6/B6</f>
        <v>0.636459901168134</v>
      </c>
      <c r="E6" s="28" t="s">
        <v>59</v>
      </c>
      <c r="F6" s="106">
        <v>7596</v>
      </c>
      <c r="G6" s="90">
        <v>0</v>
      </c>
      <c r="H6" s="123">
        <f>G6/F6</f>
        <v>0</v>
      </c>
    </row>
    <row r="7" spans="1:8" s="32" customFormat="1" ht="13.5">
      <c r="A7" s="47" t="s">
        <v>62</v>
      </c>
      <c r="B7" s="28"/>
      <c r="C7" s="28"/>
      <c r="D7" s="120"/>
      <c r="E7" s="28" t="s">
        <v>60</v>
      </c>
      <c r="F7" s="96"/>
      <c r="G7" s="91"/>
      <c r="H7" s="123"/>
    </row>
    <row r="8" spans="1:8" s="32" customFormat="1" ht="13.5">
      <c r="A8" s="47" t="s">
        <v>55</v>
      </c>
      <c r="B8" s="28"/>
      <c r="C8" s="28"/>
      <c r="D8" s="120"/>
      <c r="E8" s="28" t="s">
        <v>54</v>
      </c>
      <c r="F8" s="96"/>
      <c r="G8" s="91"/>
      <c r="H8" s="123"/>
    </row>
    <row r="9" spans="1:8" s="32" customFormat="1" ht="13.5">
      <c r="A9" s="47" t="s">
        <v>52</v>
      </c>
      <c r="B9" s="28">
        <v>36997</v>
      </c>
      <c r="C9" s="28">
        <v>36997</v>
      </c>
      <c r="D9" s="120">
        <f>C9/B9</f>
        <v>1</v>
      </c>
      <c r="E9" s="28" t="s">
        <v>16</v>
      </c>
      <c r="F9" s="96"/>
      <c r="G9" s="91"/>
      <c r="H9" s="123"/>
    </row>
    <row r="10" spans="1:8" s="32" customFormat="1" ht="13.5">
      <c r="A10" s="47" t="s">
        <v>24</v>
      </c>
      <c r="B10" s="28"/>
      <c r="C10" s="28"/>
      <c r="D10" s="120"/>
      <c r="E10" s="28" t="s">
        <v>56</v>
      </c>
      <c r="F10" s="96"/>
      <c r="G10" s="91"/>
      <c r="H10" s="123"/>
    </row>
    <row r="11" spans="1:8" s="32" customFormat="1" ht="13.5">
      <c r="A11" s="47" t="s">
        <v>78</v>
      </c>
      <c r="B11" s="75"/>
      <c r="C11" s="75"/>
      <c r="D11" s="120"/>
      <c r="E11" s="28" t="s">
        <v>67</v>
      </c>
      <c r="F11" s="96"/>
      <c r="G11" s="91"/>
      <c r="H11" s="123"/>
    </row>
    <row r="12" spans="1:8" s="32" customFormat="1" ht="15">
      <c r="A12" s="48" t="s">
        <v>19</v>
      </c>
      <c r="B12" s="49">
        <f>SUM(B3:B11)</f>
        <v>204555</v>
      </c>
      <c r="C12" s="49">
        <f>SUM(C3:C11)</f>
        <v>143045</v>
      </c>
      <c r="D12" s="120">
        <f>C12/B12</f>
        <v>0.699298477182176</v>
      </c>
      <c r="E12" s="30" t="s">
        <v>17</v>
      </c>
      <c r="F12" s="107">
        <f>SUM(F3:F11)</f>
        <v>204555</v>
      </c>
      <c r="G12" s="92">
        <f>SUM(G3:G11)</f>
        <v>91581</v>
      </c>
      <c r="H12" s="123">
        <f>G12/F12</f>
        <v>0.4477084402727873</v>
      </c>
    </row>
    <row r="13" spans="1:8" s="32" customFormat="1" ht="15">
      <c r="A13" s="50"/>
      <c r="B13" s="51"/>
      <c r="C13" s="51"/>
      <c r="D13" s="120"/>
      <c r="E13" s="30"/>
      <c r="F13" s="107"/>
      <c r="G13" s="92"/>
      <c r="H13" s="123"/>
    </row>
    <row r="14" spans="1:8" s="32" customFormat="1" ht="15">
      <c r="A14" s="52" t="s">
        <v>20</v>
      </c>
      <c r="B14" s="28"/>
      <c r="C14" s="28"/>
      <c r="D14" s="120"/>
      <c r="E14" s="30"/>
      <c r="F14" s="108"/>
      <c r="G14" s="93"/>
      <c r="H14" s="123"/>
    </row>
    <row r="15" spans="1:8" s="32" customFormat="1" ht="15">
      <c r="A15" s="74" t="s">
        <v>61</v>
      </c>
      <c r="B15" s="28"/>
      <c r="C15" s="28"/>
      <c r="D15" s="120"/>
      <c r="E15" s="31" t="s">
        <v>18</v>
      </c>
      <c r="F15" s="109"/>
      <c r="G15" s="94"/>
      <c r="H15" s="123"/>
    </row>
    <row r="16" spans="1:8" s="32" customFormat="1" ht="13.5">
      <c r="A16" s="53" t="s">
        <v>72</v>
      </c>
      <c r="B16" s="28"/>
      <c r="C16" s="28"/>
      <c r="D16" s="120"/>
      <c r="E16" s="28" t="s">
        <v>53</v>
      </c>
      <c r="F16" s="106">
        <v>840</v>
      </c>
      <c r="G16" s="90">
        <v>111</v>
      </c>
      <c r="H16" s="123">
        <f>G16/F16</f>
        <v>0.13214285714285715</v>
      </c>
    </row>
    <row r="17" spans="1:8" s="32" customFormat="1" ht="13.5">
      <c r="A17" s="47" t="s">
        <v>73</v>
      </c>
      <c r="B17" s="28"/>
      <c r="C17" s="28"/>
      <c r="D17" s="120"/>
      <c r="E17" s="28" t="s">
        <v>34</v>
      </c>
      <c r="F17" s="96"/>
      <c r="G17" s="91"/>
      <c r="H17" s="123"/>
    </row>
    <row r="18" spans="1:8" s="32" customFormat="1" ht="13.5">
      <c r="A18" s="47" t="s">
        <v>74</v>
      </c>
      <c r="B18" s="28"/>
      <c r="C18" s="28"/>
      <c r="D18" s="120"/>
      <c r="E18" s="28" t="s">
        <v>68</v>
      </c>
      <c r="F18" s="96"/>
      <c r="G18" s="91"/>
      <c r="H18" s="123"/>
    </row>
    <row r="19" spans="1:8" s="32" customFormat="1" ht="13.5">
      <c r="A19" s="47" t="s">
        <v>75</v>
      </c>
      <c r="B19" s="28"/>
      <c r="C19" s="28"/>
      <c r="D19" s="120"/>
      <c r="E19" s="29" t="s">
        <v>35</v>
      </c>
      <c r="F19" s="96"/>
      <c r="G19" s="91"/>
      <c r="H19" s="123"/>
    </row>
    <row r="20" spans="1:8" s="32" customFormat="1" ht="13.5">
      <c r="A20" s="47" t="s">
        <v>76</v>
      </c>
      <c r="B20" s="28">
        <v>840</v>
      </c>
      <c r="C20" s="28">
        <v>840</v>
      </c>
      <c r="D20" s="120">
        <f>C20/B20</f>
        <v>1</v>
      </c>
      <c r="E20" s="28" t="s">
        <v>57</v>
      </c>
      <c r="F20" s="96"/>
      <c r="G20" s="91"/>
      <c r="H20" s="123"/>
    </row>
    <row r="21" spans="1:8" s="32" customFormat="1" ht="13.5">
      <c r="A21" s="47" t="s">
        <v>77</v>
      </c>
      <c r="B21" s="28"/>
      <c r="C21" s="28"/>
      <c r="D21" s="120"/>
      <c r="E21" s="28" t="s">
        <v>36</v>
      </c>
      <c r="F21" s="96"/>
      <c r="G21" s="91"/>
      <c r="H21" s="123"/>
    </row>
    <row r="22" spans="1:8" s="32" customFormat="1" ht="15.75" thickBot="1">
      <c r="A22" s="63" t="s">
        <v>37</v>
      </c>
      <c r="B22" s="64"/>
      <c r="C22" s="64"/>
      <c r="D22" s="121"/>
      <c r="E22" s="65" t="s">
        <v>21</v>
      </c>
      <c r="F22" s="110">
        <f>SUM(F16:F21)</f>
        <v>840</v>
      </c>
      <c r="G22" s="113">
        <v>111</v>
      </c>
      <c r="H22" s="126">
        <f>G22/F22</f>
        <v>0.13214285714285715</v>
      </c>
    </row>
    <row r="23" spans="1:8" s="57" customFormat="1" ht="15.75" thickBot="1">
      <c r="A23" s="54" t="s">
        <v>22</v>
      </c>
      <c r="B23" s="55">
        <f>SUM(B12,B20)</f>
        <v>205395</v>
      </c>
      <c r="C23" s="55">
        <f>SUM(C12,C20)</f>
        <v>143885</v>
      </c>
      <c r="D23" s="122">
        <f>C23/B23</f>
        <v>0.7005282504442659</v>
      </c>
      <c r="E23" s="56" t="s">
        <v>22</v>
      </c>
      <c r="F23" s="111">
        <f>SUM(F12+F22)</f>
        <v>205395</v>
      </c>
      <c r="G23" s="95">
        <f>SUM(G12,G22)</f>
        <v>91692</v>
      </c>
      <c r="H23" s="127">
        <f>G23/F23</f>
        <v>0.4464178777477543</v>
      </c>
    </row>
  </sheetData>
  <sheetProtection/>
  <printOptions/>
  <pageMargins left="0.2362204724409449" right="0.15748031496062992" top="1.141732283464567" bottom="0.7480314960629921" header="0.31496062992125984" footer="0.31496062992125984"/>
  <pageSetup horizontalDpi="600" verticalDpi="600" orientation="landscape" paperSize="9" scale="90" r:id="rId1"/>
  <headerFooter>
    <oddHeader>&amp;C&amp;"Book Antiqua,Félkövér"&amp;11Keszthely és Környéke Kistérségi Többcélú Társulás
költségvetési mérlege közgazdasági tagolásban
2023. I. félév&amp;R&amp;"Book Antiqua,Félkövér"1. melléklet
ezer 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view="pageLayout" workbookViewId="0" topLeftCell="A1">
      <selection activeCell="L12" sqref="L12"/>
    </sheetView>
  </sheetViews>
  <sheetFormatPr defaultColWidth="9.140625" defaultRowHeight="12.75"/>
  <cols>
    <col min="1" max="1" width="27.57421875" style="6" bestFit="1" customWidth="1"/>
    <col min="2" max="2" width="10.8515625" style="1" bestFit="1" customWidth="1"/>
    <col min="3" max="3" width="11.140625" style="1" customWidth="1"/>
    <col min="4" max="4" width="12.00390625" style="1" customWidth="1"/>
    <col min="5" max="5" width="9.8515625" style="1" customWidth="1"/>
    <col min="6" max="6" width="12.57421875" style="1" customWidth="1"/>
    <col min="7" max="7" width="8.7109375" style="1" customWidth="1"/>
    <col min="8" max="8" width="10.7109375" style="1" customWidth="1"/>
    <col min="9" max="9" width="12.57421875" style="2" customWidth="1"/>
    <col min="10" max="10" width="9.8515625" style="1" bestFit="1" customWidth="1"/>
    <col min="11" max="11" width="11.8515625" style="1" customWidth="1"/>
    <col min="12" max="12" width="11.7109375" style="2" customWidth="1"/>
    <col min="13" max="13" width="11.57421875" style="1" customWidth="1"/>
    <col min="14" max="16384" width="9.140625" style="1" customWidth="1"/>
  </cols>
  <sheetData>
    <row r="1" spans="1:13" ht="28.5" customHeight="1">
      <c r="A1" s="135" t="s">
        <v>3</v>
      </c>
      <c r="B1" s="132" t="s">
        <v>1</v>
      </c>
      <c r="C1" s="132"/>
      <c r="D1" s="132"/>
      <c r="E1" s="131" t="s">
        <v>2</v>
      </c>
      <c r="F1" s="131"/>
      <c r="G1" s="131"/>
      <c r="H1" s="131"/>
      <c r="I1" s="133" t="s">
        <v>71</v>
      </c>
      <c r="J1" s="130" t="s">
        <v>64</v>
      </c>
      <c r="K1" s="130"/>
      <c r="L1" s="133" t="s">
        <v>26</v>
      </c>
      <c r="M1" s="128" t="s">
        <v>4</v>
      </c>
    </row>
    <row r="2" spans="1:13" ht="75.75" customHeight="1" thickBot="1">
      <c r="A2" s="136"/>
      <c r="B2" s="13" t="s">
        <v>32</v>
      </c>
      <c r="C2" s="13" t="s">
        <v>45</v>
      </c>
      <c r="D2" s="13" t="s">
        <v>47</v>
      </c>
      <c r="E2" s="13" t="s">
        <v>46</v>
      </c>
      <c r="F2" s="13" t="s">
        <v>43</v>
      </c>
      <c r="G2" s="13" t="s">
        <v>49</v>
      </c>
      <c r="H2" s="13" t="s">
        <v>44</v>
      </c>
      <c r="I2" s="134"/>
      <c r="J2" s="39" t="s">
        <v>50</v>
      </c>
      <c r="K2" s="40" t="s">
        <v>63</v>
      </c>
      <c r="L2" s="134"/>
      <c r="M2" s="129"/>
    </row>
    <row r="3" spans="1:20" s="73" customFormat="1" ht="15" thickBot="1">
      <c r="A3" s="67">
        <v>1</v>
      </c>
      <c r="B3" s="68">
        <v>2</v>
      </c>
      <c r="C3" s="68">
        <v>3</v>
      </c>
      <c r="D3" s="68">
        <v>4</v>
      </c>
      <c r="E3" s="68">
        <v>5</v>
      </c>
      <c r="F3" s="68">
        <v>6</v>
      </c>
      <c r="G3" s="68">
        <v>7</v>
      </c>
      <c r="H3" s="68">
        <v>8</v>
      </c>
      <c r="I3" s="69">
        <v>9</v>
      </c>
      <c r="J3" s="68">
        <v>10</v>
      </c>
      <c r="K3" s="68">
        <v>11</v>
      </c>
      <c r="L3" s="70">
        <v>12</v>
      </c>
      <c r="M3" s="71">
        <v>13</v>
      </c>
      <c r="N3" s="72"/>
      <c r="O3" s="72"/>
      <c r="P3" s="72"/>
      <c r="Q3" s="72"/>
      <c r="R3" s="72"/>
      <c r="S3" s="72"/>
      <c r="T3" s="3"/>
    </row>
    <row r="4" spans="1:20" s="60" customFormat="1" ht="42.75">
      <c r="A4" s="33" t="s">
        <v>83</v>
      </c>
      <c r="B4" s="26">
        <v>2804</v>
      </c>
      <c r="C4" s="26">
        <v>140354</v>
      </c>
      <c r="D4" s="26"/>
      <c r="E4" s="26"/>
      <c r="F4" s="26"/>
      <c r="G4" s="26"/>
      <c r="H4" s="26"/>
      <c r="I4" s="26"/>
      <c r="J4" s="26">
        <v>3596</v>
      </c>
      <c r="K4" s="26"/>
      <c r="L4" s="66">
        <f>SUM(B4:K4)</f>
        <v>146754</v>
      </c>
      <c r="M4" s="78"/>
      <c r="N4" s="25"/>
      <c r="O4" s="25"/>
      <c r="P4" s="25"/>
      <c r="Q4" s="25"/>
      <c r="R4" s="25"/>
      <c r="S4" s="25"/>
      <c r="T4" s="59"/>
    </row>
    <row r="5" spans="1:20" s="60" customFormat="1" ht="15">
      <c r="A5" s="76" t="s">
        <v>80</v>
      </c>
      <c r="B5" s="7">
        <v>1425</v>
      </c>
      <c r="C5" s="8">
        <v>87328</v>
      </c>
      <c r="D5" s="8"/>
      <c r="E5" s="8"/>
      <c r="F5" s="8"/>
      <c r="G5" s="8"/>
      <c r="H5" s="7"/>
      <c r="I5" s="7"/>
      <c r="J5" s="7">
        <v>3596</v>
      </c>
      <c r="K5" s="7"/>
      <c r="L5" s="41">
        <f>SUM(B5:K5)</f>
        <v>92349</v>
      </c>
      <c r="M5" s="97"/>
      <c r="N5" s="25"/>
      <c r="O5" s="25"/>
      <c r="P5" s="25"/>
      <c r="Q5" s="25"/>
      <c r="R5" s="25"/>
      <c r="S5" s="25"/>
      <c r="T5" s="59"/>
    </row>
    <row r="6" spans="1:20" s="60" customFormat="1" ht="15">
      <c r="A6" s="76"/>
      <c r="B6" s="7"/>
      <c r="C6" s="8"/>
      <c r="D6" s="8"/>
      <c r="E6" s="8"/>
      <c r="F6" s="8"/>
      <c r="G6" s="8"/>
      <c r="H6" s="7"/>
      <c r="I6" s="10"/>
      <c r="J6" s="10"/>
      <c r="K6" s="10"/>
      <c r="L6" s="9"/>
      <c r="M6" s="36"/>
      <c r="N6" s="25"/>
      <c r="O6" s="25"/>
      <c r="P6" s="25"/>
      <c r="Q6" s="25"/>
      <c r="R6" s="25"/>
      <c r="S6" s="25"/>
      <c r="T6" s="59"/>
    </row>
    <row r="7" spans="1:13" s="4" customFormat="1" ht="15">
      <c r="A7" s="35" t="s">
        <v>84</v>
      </c>
      <c r="B7" s="10">
        <v>14600</v>
      </c>
      <c r="C7" s="11">
        <v>9800</v>
      </c>
      <c r="D7" s="11"/>
      <c r="E7" s="11"/>
      <c r="F7" s="11"/>
      <c r="G7" s="11"/>
      <c r="H7" s="10"/>
      <c r="I7" s="10">
        <v>124145</v>
      </c>
      <c r="J7" s="10">
        <v>33401</v>
      </c>
      <c r="K7" s="79">
        <v>840</v>
      </c>
      <c r="L7" s="9">
        <f>SUM(B7:K7)</f>
        <v>182786</v>
      </c>
      <c r="M7" s="36"/>
    </row>
    <row r="8" spans="1:13" s="4" customFormat="1" ht="15">
      <c r="A8" s="76" t="s">
        <v>80</v>
      </c>
      <c r="B8" s="7">
        <v>9056</v>
      </c>
      <c r="C8" s="12">
        <v>8239</v>
      </c>
      <c r="D8" s="12"/>
      <c r="E8" s="12"/>
      <c r="F8" s="12"/>
      <c r="G8" s="12"/>
      <c r="H8" s="7"/>
      <c r="I8" s="10">
        <v>75620</v>
      </c>
      <c r="J8" s="8">
        <v>33401</v>
      </c>
      <c r="K8" s="12">
        <v>840</v>
      </c>
      <c r="L8" s="41">
        <f>SUM(B8:K8)</f>
        <v>127156</v>
      </c>
      <c r="M8" s="34"/>
    </row>
    <row r="9" spans="1:13" s="4" customFormat="1" ht="12.75" customHeight="1" thickBot="1">
      <c r="A9" s="35"/>
      <c r="B9" s="7"/>
      <c r="C9" s="12"/>
      <c r="D9" s="12"/>
      <c r="E9" s="12"/>
      <c r="F9" s="12"/>
      <c r="G9" s="12"/>
      <c r="H9" s="7"/>
      <c r="I9" s="10"/>
      <c r="J9" s="8"/>
      <c r="K9" s="12"/>
      <c r="L9" s="41"/>
      <c r="M9" s="34"/>
    </row>
    <row r="10" spans="1:13" s="58" customFormat="1" ht="15">
      <c r="A10" s="61" t="s">
        <v>85</v>
      </c>
      <c r="B10" s="80">
        <f>SUM(B4,B7)</f>
        <v>17404</v>
      </c>
      <c r="C10" s="80">
        <f>SUM(C4,C7)</f>
        <v>150154</v>
      </c>
      <c r="D10" s="80"/>
      <c r="E10" s="80"/>
      <c r="F10" s="80"/>
      <c r="G10" s="80"/>
      <c r="H10" s="80"/>
      <c r="I10" s="80">
        <f>SUM(I4,I7)</f>
        <v>124145</v>
      </c>
      <c r="J10" s="80">
        <f>SUM(J4,J7)</f>
        <v>36997</v>
      </c>
      <c r="K10" s="80">
        <v>840</v>
      </c>
      <c r="L10" s="80">
        <f>SUM(B10:K10)</f>
        <v>329540</v>
      </c>
      <c r="M10" s="81"/>
    </row>
    <row r="11" spans="1:13" s="58" customFormat="1" ht="15.75" thickBot="1">
      <c r="A11" s="114" t="s">
        <v>80</v>
      </c>
      <c r="B11" s="115">
        <f>SUM(B5,B8)</f>
        <v>10481</v>
      </c>
      <c r="C11" s="115">
        <f>SUM(C5,C8)</f>
        <v>95567</v>
      </c>
      <c r="D11" s="115"/>
      <c r="E11" s="115"/>
      <c r="F11" s="115"/>
      <c r="G11" s="115"/>
      <c r="H11" s="115"/>
      <c r="I11" s="115">
        <f>SUM(I5,I8)</f>
        <v>75620</v>
      </c>
      <c r="J11" s="115">
        <f>SUM(J5,J8)</f>
        <v>36997</v>
      </c>
      <c r="K11" s="115">
        <v>840</v>
      </c>
      <c r="L11" s="115">
        <f>SUM(B11:K11)</f>
        <v>219505</v>
      </c>
      <c r="M11" s="116"/>
    </row>
    <row r="12" spans="2:12" ht="15">
      <c r="B12" s="5"/>
      <c r="C12" s="5"/>
      <c r="D12" s="5"/>
      <c r="E12" s="5"/>
      <c r="F12" s="5"/>
      <c r="G12" s="5"/>
      <c r="H12" s="5"/>
      <c r="I12" s="42"/>
      <c r="J12" s="5"/>
      <c r="K12" s="5"/>
      <c r="L12" s="42"/>
    </row>
    <row r="13" ht="15">
      <c r="L13" s="42"/>
    </row>
    <row r="33" ht="15">
      <c r="F33" s="1" t="s">
        <v>79</v>
      </c>
    </row>
  </sheetData>
  <sheetProtection/>
  <mergeCells count="7">
    <mergeCell ref="M1:M2"/>
    <mergeCell ref="J1:K1"/>
    <mergeCell ref="E1:H1"/>
    <mergeCell ref="B1:D1"/>
    <mergeCell ref="I1:I2"/>
    <mergeCell ref="A1:A2"/>
    <mergeCell ref="L1:L2"/>
  </mergeCells>
  <printOptions/>
  <pageMargins left="0.1968503937007874" right="0.1968503937007874" top="1.1475" bottom="0.2362204724409449" header="0.1968503937007874" footer="0.3937007874015748"/>
  <pageSetup horizontalDpi="600" verticalDpi="600" orientation="landscape" paperSize="9" scale="90" r:id="rId1"/>
  <headerFooter>
    <oddHeader>&amp;C&amp;"Book Antiqua,Félkövér"&amp;11Keszthely és Környéke Kistérségi Többcélú Társulás
2023. I. félévi főbb bevételei jogcím-csoportonként&amp;R&amp;"Book Antiqua,Félkövér"&amp;11 2. melléklet
ezer 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3"/>
  <sheetViews>
    <sheetView tabSelected="1" view="pageLayout" workbookViewId="0" topLeftCell="A1">
      <selection activeCell="N18" sqref="N18"/>
    </sheetView>
  </sheetViews>
  <sheetFormatPr defaultColWidth="9.140625" defaultRowHeight="12.75"/>
  <cols>
    <col min="1" max="1" width="15.57421875" style="20" customWidth="1"/>
    <col min="2" max="2" width="8.28125" style="1" bestFit="1" customWidth="1"/>
    <col min="3" max="3" width="9.28125" style="1" customWidth="1"/>
    <col min="4" max="4" width="8.00390625" style="1" bestFit="1" customWidth="1"/>
    <col min="5" max="5" width="7.8515625" style="1" customWidth="1"/>
    <col min="6" max="6" width="8.140625" style="1" customWidth="1"/>
    <col min="7" max="7" width="8.421875" style="1" customWidth="1"/>
    <col min="8" max="8" width="6.57421875" style="1" bestFit="1" customWidth="1"/>
    <col min="9" max="9" width="6.8515625" style="1" customWidth="1"/>
    <col min="10" max="10" width="7.8515625" style="1" customWidth="1"/>
    <col min="11" max="11" width="7.00390625" style="1" bestFit="1" customWidth="1"/>
    <col min="12" max="12" width="8.28125" style="1" customWidth="1"/>
    <col min="13" max="13" width="7.8515625" style="1" customWidth="1"/>
    <col min="14" max="14" width="7.00390625" style="1" customWidth="1"/>
    <col min="15" max="15" width="6.57421875" style="1" customWidth="1"/>
    <col min="16" max="16" width="7.57421875" style="1" customWidth="1"/>
    <col min="17" max="17" width="6.00390625" style="2" bestFit="1" customWidth="1"/>
    <col min="18" max="18" width="9.00390625" style="2" customWidth="1"/>
    <col min="19" max="16384" width="9.140625" style="1" customWidth="1"/>
  </cols>
  <sheetData>
    <row r="1" spans="1:18" ht="29.25" customHeight="1">
      <c r="A1" s="137" t="s">
        <v>9</v>
      </c>
      <c r="B1" s="147" t="s">
        <v>29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9"/>
      <c r="P1" s="157" t="s">
        <v>10</v>
      </c>
      <c r="Q1" s="158"/>
      <c r="R1" s="150" t="s">
        <v>6</v>
      </c>
    </row>
    <row r="2" spans="1:18" ht="15" customHeight="1">
      <c r="A2" s="138"/>
      <c r="B2" s="144" t="s">
        <v>5</v>
      </c>
      <c r="C2" s="145"/>
      <c r="D2" s="145"/>
      <c r="E2" s="145"/>
      <c r="F2" s="145"/>
      <c r="G2" s="145"/>
      <c r="H2" s="145"/>
      <c r="I2" s="145"/>
      <c r="J2" s="144" t="s">
        <v>31</v>
      </c>
      <c r="K2" s="145"/>
      <c r="L2" s="145"/>
      <c r="M2" s="145"/>
      <c r="N2" s="145"/>
      <c r="O2" s="146"/>
      <c r="P2" s="153" t="s">
        <v>66</v>
      </c>
      <c r="Q2" s="141" t="s">
        <v>65</v>
      </c>
      <c r="R2" s="151"/>
    </row>
    <row r="3" spans="1:18" ht="16.5" customHeight="1">
      <c r="A3" s="138"/>
      <c r="B3" s="142" t="s">
        <v>0</v>
      </c>
      <c r="C3" s="140" t="s">
        <v>38</v>
      </c>
      <c r="D3" s="140" t="s">
        <v>7</v>
      </c>
      <c r="E3" s="140" t="s">
        <v>28</v>
      </c>
      <c r="F3" s="155" t="s">
        <v>27</v>
      </c>
      <c r="G3" s="155"/>
      <c r="H3" s="155"/>
      <c r="I3" s="155"/>
      <c r="J3" s="154" t="s">
        <v>70</v>
      </c>
      <c r="K3" s="153" t="s">
        <v>8</v>
      </c>
      <c r="L3" s="156" t="s">
        <v>30</v>
      </c>
      <c r="M3" s="156"/>
      <c r="N3" s="156"/>
      <c r="O3" s="156"/>
      <c r="P3" s="153"/>
      <c r="Q3" s="156"/>
      <c r="R3" s="151"/>
    </row>
    <row r="4" spans="1:18" ht="38.25">
      <c r="A4" s="139"/>
      <c r="B4" s="143"/>
      <c r="C4" s="141"/>
      <c r="D4" s="141"/>
      <c r="E4" s="141"/>
      <c r="F4" s="37" t="s">
        <v>69</v>
      </c>
      <c r="G4" s="19" t="s">
        <v>40</v>
      </c>
      <c r="H4" s="19" t="s">
        <v>48</v>
      </c>
      <c r="I4" s="38" t="s">
        <v>41</v>
      </c>
      <c r="J4" s="141"/>
      <c r="K4" s="143"/>
      <c r="L4" s="19" t="s">
        <v>39</v>
      </c>
      <c r="M4" s="19" t="s">
        <v>40</v>
      </c>
      <c r="N4" s="38" t="s">
        <v>41</v>
      </c>
      <c r="O4" s="38" t="s">
        <v>48</v>
      </c>
      <c r="P4" s="143"/>
      <c r="Q4" s="156"/>
      <c r="R4" s="152"/>
    </row>
    <row r="5" spans="1:18" ht="14.25" thickBot="1">
      <c r="A5" s="21">
        <v>1</v>
      </c>
      <c r="B5" s="22">
        <v>2</v>
      </c>
      <c r="C5" s="22">
        <v>3</v>
      </c>
      <c r="D5" s="23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  <c r="M5" s="22">
        <v>13</v>
      </c>
      <c r="N5" s="22">
        <v>14</v>
      </c>
      <c r="O5" s="22">
        <v>15</v>
      </c>
      <c r="P5" s="22">
        <v>16</v>
      </c>
      <c r="Q5" s="22">
        <v>17</v>
      </c>
      <c r="R5" s="24">
        <v>18</v>
      </c>
    </row>
    <row r="6" spans="1:18" s="4" customFormat="1" ht="85.5">
      <c r="A6" s="61" t="s">
        <v>86</v>
      </c>
      <c r="B6" s="85">
        <v>5684</v>
      </c>
      <c r="C6" s="85">
        <v>734</v>
      </c>
      <c r="D6" s="85">
        <v>8595</v>
      </c>
      <c r="E6" s="85"/>
      <c r="F6" s="85">
        <v>7596</v>
      </c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6">
        <f>SUM(B6:Q6)</f>
        <v>22609</v>
      </c>
    </row>
    <row r="7" spans="1:18" s="4" customFormat="1" ht="15">
      <c r="A7" s="76" t="s">
        <v>80</v>
      </c>
      <c r="B7" s="87">
        <v>2771</v>
      </c>
      <c r="C7" s="87">
        <v>357</v>
      </c>
      <c r="D7" s="87">
        <v>1628</v>
      </c>
      <c r="E7" s="87"/>
      <c r="F7" s="87">
        <v>0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9">
        <f>SUM(B7:Q7)</f>
        <v>4756</v>
      </c>
    </row>
    <row r="8" spans="1:18" s="4" customFormat="1" ht="15">
      <c r="A8" s="7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2"/>
    </row>
    <row r="9" spans="1:18" s="4" customFormat="1" ht="28.5">
      <c r="A9" s="62" t="s">
        <v>87</v>
      </c>
      <c r="B9" s="100">
        <v>140490</v>
      </c>
      <c r="C9" s="100">
        <v>18625</v>
      </c>
      <c r="D9" s="100">
        <v>22831</v>
      </c>
      <c r="E9" s="100"/>
      <c r="F9" s="100"/>
      <c r="G9" s="100"/>
      <c r="H9" s="100"/>
      <c r="I9" s="100"/>
      <c r="J9" s="100">
        <v>840</v>
      </c>
      <c r="K9" s="100"/>
      <c r="L9" s="100"/>
      <c r="M9" s="100"/>
      <c r="N9" s="100"/>
      <c r="O9" s="100"/>
      <c r="P9" s="100"/>
      <c r="Q9" s="100"/>
      <c r="R9" s="101">
        <f>SUM(B9:Q9)</f>
        <v>182786</v>
      </c>
    </row>
    <row r="10" spans="1:18" s="4" customFormat="1" ht="15">
      <c r="A10" s="76" t="s">
        <v>80</v>
      </c>
      <c r="B10" s="88">
        <v>70794</v>
      </c>
      <c r="C10" s="88">
        <v>8917</v>
      </c>
      <c r="D10" s="88">
        <v>7114</v>
      </c>
      <c r="E10" s="88"/>
      <c r="F10" s="88"/>
      <c r="G10" s="88"/>
      <c r="H10" s="88"/>
      <c r="I10" s="88"/>
      <c r="J10" s="88">
        <v>111</v>
      </c>
      <c r="K10" s="88"/>
      <c r="L10" s="88"/>
      <c r="M10" s="88"/>
      <c r="N10" s="88"/>
      <c r="O10" s="88"/>
      <c r="P10" s="88"/>
      <c r="Q10" s="88"/>
      <c r="R10" s="82">
        <f>SUM(B10:Q10)</f>
        <v>86936</v>
      </c>
    </row>
    <row r="11" spans="1:18" s="4" customFormat="1" ht="15.75" thickBot="1">
      <c r="A11" s="98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84"/>
    </row>
    <row r="12" spans="1:18" s="4" customFormat="1" ht="30" customHeight="1">
      <c r="A12" s="117" t="s">
        <v>85</v>
      </c>
      <c r="B12" s="103">
        <f>SUM(B6+B9)</f>
        <v>146174</v>
      </c>
      <c r="C12" s="103">
        <f>SUM(C6+C9)</f>
        <v>19359</v>
      </c>
      <c r="D12" s="103">
        <f>SUM(D6+D9)</f>
        <v>31426</v>
      </c>
      <c r="E12" s="103"/>
      <c r="F12" s="103">
        <f>SUM(F6+F9)</f>
        <v>7596</v>
      </c>
      <c r="G12" s="103"/>
      <c r="H12" s="103"/>
      <c r="I12" s="103"/>
      <c r="J12" s="103">
        <f>SUM(J6+J9)</f>
        <v>840</v>
      </c>
      <c r="K12" s="103"/>
      <c r="L12" s="103"/>
      <c r="M12" s="103"/>
      <c r="N12" s="103"/>
      <c r="O12" s="103"/>
      <c r="P12" s="103"/>
      <c r="Q12" s="103"/>
      <c r="R12" s="86">
        <f>SUM(R6+R9)</f>
        <v>205395</v>
      </c>
    </row>
    <row r="13" spans="1:18" s="4" customFormat="1" ht="15.75" thickBot="1">
      <c r="A13" s="114" t="s">
        <v>80</v>
      </c>
      <c r="B13" s="83">
        <f>SUM(B7,B10)</f>
        <v>73565</v>
      </c>
      <c r="C13" s="83">
        <f>SUM(C7,C10)</f>
        <v>9274</v>
      </c>
      <c r="D13" s="83">
        <f>SUM(D7,D10)</f>
        <v>8742</v>
      </c>
      <c r="E13" s="83"/>
      <c r="F13" s="83">
        <f>SUM(F7,F10)</f>
        <v>0</v>
      </c>
      <c r="G13" s="83"/>
      <c r="H13" s="83"/>
      <c r="I13" s="83"/>
      <c r="J13" s="83">
        <f>SUM(J7,J10)</f>
        <v>111</v>
      </c>
      <c r="K13" s="83"/>
      <c r="L13" s="83"/>
      <c r="M13" s="83"/>
      <c r="N13" s="83"/>
      <c r="O13" s="83"/>
      <c r="P13" s="83"/>
      <c r="Q13" s="83"/>
      <c r="R13" s="84">
        <f>SUM(R7,R10)</f>
        <v>91692</v>
      </c>
    </row>
    <row r="17" ht="14.25" customHeight="1"/>
  </sheetData>
  <sheetProtection/>
  <mergeCells count="16">
    <mergeCell ref="R1:R4"/>
    <mergeCell ref="K3:K4"/>
    <mergeCell ref="J3:J4"/>
    <mergeCell ref="F3:I3"/>
    <mergeCell ref="L3:O3"/>
    <mergeCell ref="P2:P4"/>
    <mergeCell ref="Q2:Q4"/>
    <mergeCell ref="P1:Q1"/>
    <mergeCell ref="A1:A4"/>
    <mergeCell ref="C3:C4"/>
    <mergeCell ref="D3:D4"/>
    <mergeCell ref="B3:B4"/>
    <mergeCell ref="E3:E4"/>
    <mergeCell ref="J2:O2"/>
    <mergeCell ref="B2:I2"/>
    <mergeCell ref="B1:O1"/>
  </mergeCells>
  <printOptions/>
  <pageMargins left="0.15748031496062992" right="0.2362204724409449" top="1.1583333333333334" bottom="0.7480314960629921" header="0.31496062992125984" footer="0.31496062992125984"/>
  <pageSetup horizontalDpi="600" verticalDpi="600" orientation="landscape" paperSize="9" r:id="rId1"/>
  <headerFooter>
    <oddHeader>&amp;C&amp;"Book Antiqua,Félkövér"&amp;11Keszthely Város Önkormányzata
2023. I. félévi kiadásai kiemelt előirányzatok szerinti bontásban&amp;R&amp;"Book Antiqua,Félkövér"3. melléklet
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Eszter</dc:creator>
  <cp:keywords/>
  <dc:description/>
  <cp:lastModifiedBy>Dr. Orosz Márta</cp:lastModifiedBy>
  <cp:lastPrinted>2021-09-03T09:45:54Z</cp:lastPrinted>
  <dcterms:created xsi:type="dcterms:W3CDTF">2011-12-13T08:40:14Z</dcterms:created>
  <dcterms:modified xsi:type="dcterms:W3CDTF">2023-08-28T09:47:25Z</dcterms:modified>
  <cp:category/>
  <cp:version/>
  <cp:contentType/>
  <cp:contentStatus/>
</cp:coreProperties>
</file>